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u nhap 12 thang" sheetId="1" state="visible" r:id="rId1"/>
    <sheet xmlns:r="http://schemas.openxmlformats.org/officeDocument/2006/relationships" name="Huong dan"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0C3E68"/>
      <sz val="14"/>
    </font>
    <font>
      <i val="1"/>
      <color rgb="0055697E"/>
      <sz val="10"/>
    </font>
    <font>
      <b val="1"/>
      <color rgb="00FFFFFF"/>
      <sz val="10.5"/>
    </font>
    <font>
      <b val="1"/>
      <color rgb="000C3E68"/>
    </font>
    <font>
      <b val="1"/>
      <color rgb="000C3E68"/>
      <sz val="13"/>
    </font>
    <font>
      <b val="1"/>
      <color rgb="00D26E4B"/>
      <sz val="11"/>
    </font>
    <font>
      <i val="1"/>
      <color rgb="007A8A9A"/>
      <sz val="9"/>
    </font>
  </fonts>
  <fills count="6">
    <fill>
      <patternFill/>
    </fill>
    <fill>
      <patternFill patternType="gray125"/>
    </fill>
    <fill>
      <patternFill patternType="solid">
        <fgColor rgb="00446084"/>
      </patternFill>
    </fill>
    <fill>
      <patternFill patternType="solid">
        <fgColor rgb="00FFFFFF"/>
      </patternFill>
    </fill>
    <fill>
      <patternFill patternType="solid">
        <fgColor rgb="00EAF0F6"/>
      </patternFill>
    </fill>
    <fill>
      <patternFill patternType="solid">
        <fgColor rgb="00DCE6F0"/>
      </patternFill>
    </fill>
  </fills>
  <borders count="2">
    <border>
      <left/>
      <right/>
      <top/>
      <bottom/>
      <diagonal/>
    </border>
    <border>
      <left style="thin">
        <color rgb="00B9C6D4"/>
      </left>
      <right style="thin">
        <color rgb="00B9C6D4"/>
      </right>
      <top style="thin">
        <color rgb="00B9C6D4"/>
      </top>
      <bottom style="thin">
        <color rgb="00B9C6D4"/>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0" fillId="3" borderId="1" applyAlignment="1" pivotButton="0" quotePrefix="0" xfId="0">
      <alignment horizontal="center"/>
    </xf>
    <xf numFmtId="3" fontId="0" fillId="3" borderId="1" pivotButton="0" quotePrefix="0" xfId="0"/>
    <xf numFmtId="3" fontId="0" fillId="4" borderId="1" pivotButton="0" quotePrefix="0" xfId="0"/>
    <xf numFmtId="0" fontId="4" fillId="5" borderId="1" pivotButton="0" quotePrefix="0" xfId="0"/>
    <xf numFmtId="3" fontId="4" fillId="5" borderId="1" pivotButton="0" quotePrefix="0" xfId="0"/>
    <xf numFmtId="0" fontId="0" fillId="5" borderId="1" pivotButton="0" quotePrefix="0" xfId="0"/>
    <xf numFmtId="0" fontId="5" fillId="0" borderId="0" pivotButton="0" quotePrefix="0" xfId="0"/>
    <xf numFmtId="0" fontId="6" fillId="0" borderId="0" applyAlignment="1" pivotButton="0" quotePrefix="0" xfId="0">
      <alignment vertical="top" wrapText="1"/>
    </xf>
    <xf numFmtId="0" fontId="0"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worksheets/sheet1.xml><?xml version="1.0" encoding="utf-8"?>
<worksheet xmlns="http://schemas.openxmlformats.org/spreadsheetml/2006/main">
  <sheetPr>
    <outlinePr summaryBelow="1" summaryRight="1"/>
    <pageSetUpPr/>
  </sheetPr>
  <dimension ref="A1:L17"/>
  <sheetViews>
    <sheetView workbookViewId="0">
      <pane ySplit="4" topLeftCell="A5" activePane="bottomLeft" state="frozen"/>
      <selection pane="bottomLeft" activeCell="A1" sqref="A1"/>
    </sheetView>
  </sheetViews>
  <sheetFormatPr baseColWidth="8" defaultRowHeight="15"/>
  <cols>
    <col width="10" customWidth="1" min="1" max="1"/>
    <col width="16" customWidth="1" min="2" max="2"/>
    <col width="16" customWidth="1" min="3" max="3"/>
    <col width="13" customWidth="1" min="4" max="4"/>
    <col width="15" customWidth="1" min="5" max="5"/>
    <col width="19" customWidth="1" min="6" max="6"/>
    <col width="13" customWidth="1" min="7" max="7"/>
    <col width="15" customWidth="1" min="8" max="8"/>
    <col width="14" customWidth="1" min="9" max="9"/>
    <col width="17" customWidth="1" min="10" max="10"/>
    <col width="19" customWidth="1" min="11" max="11"/>
    <col width="15" customWidth="1" min="12" max="12"/>
  </cols>
  <sheetData>
    <row r="1" ht="26" customHeight="1">
      <c r="A1" s="1" t="inlineStr">
        <is>
          <t>BẢNG TỔNG HỢP THU NHẬP VÀ THUẾ TNCN THEO THÁNG</t>
        </is>
      </c>
    </row>
    <row r="2">
      <c r="A2" s="2" t="inlineStr">
        <is>
          <t>Nhập các ô màu trắng; các cột Tổng thu nhập, Thu nhập tính thuế và Thực nhận tự tính bằng công thức</t>
        </is>
      </c>
    </row>
    <row r="4" ht="34" customHeight="1">
      <c r="A4" s="3" t="inlineStr">
        <is>
          <t>Tháng</t>
        </is>
      </c>
      <c r="B4" s="3" t="inlineStr">
        <is>
          <t>Lương gộp (VNĐ)</t>
        </is>
      </c>
      <c r="C4" s="3" t="inlineStr">
        <is>
          <t>Phụ cấp chịu thuế</t>
        </is>
      </c>
      <c r="D4" s="3" t="inlineStr">
        <is>
          <t>Thưởng</t>
        </is>
      </c>
      <c r="E4" s="3" t="inlineStr">
        <is>
          <t>Tổng thu nhập</t>
        </is>
      </c>
      <c r="F4" s="3" t="inlineStr">
        <is>
          <t>BHXH-BHYT-BHTN (10,5%)</t>
        </is>
      </c>
      <c r="G4" s="3" t="inlineStr">
        <is>
          <t>Số người phụ thuộc</t>
        </is>
      </c>
      <c r="H4" s="3" t="inlineStr">
        <is>
          <t>Giảm trừ bản thân</t>
        </is>
      </c>
      <c r="I4" s="3" t="inlineStr">
        <is>
          <t>Giảm trừ NPT</t>
        </is>
      </c>
      <c r="J4" s="3" t="inlineStr">
        <is>
          <t>Thu nhập tính thuế</t>
        </is>
      </c>
      <c r="K4" s="3" t="inlineStr">
        <is>
          <t>Thuế TNCN đã khấu trừ</t>
        </is>
      </c>
      <c r="L4" s="3" t="inlineStr">
        <is>
          <t>Thực nhận</t>
        </is>
      </c>
    </row>
    <row r="5">
      <c r="A5" s="4" t="inlineStr">
        <is>
          <t>Tháng 1</t>
        </is>
      </c>
      <c r="B5" s="5" t="n"/>
      <c r="C5" s="5" t="n"/>
      <c r="D5" s="5" t="n"/>
      <c r="E5" s="6">
        <f>B5+C5+D5</f>
        <v/>
      </c>
      <c r="F5" s="5" t="n"/>
      <c r="G5" s="5" t="n"/>
      <c r="H5" s="5" t="n">
        <v>15500000</v>
      </c>
      <c r="I5" s="6">
        <f>G5*6200000</f>
        <v/>
      </c>
      <c r="J5" s="6">
        <f>MAX(0,E5-F5-H5-I5)</f>
        <v/>
      </c>
      <c r="K5" s="5" t="n"/>
      <c r="L5" s="6">
        <f>E5-F5-K5</f>
        <v/>
      </c>
    </row>
    <row r="6">
      <c r="A6" s="4" t="inlineStr">
        <is>
          <t>Tháng 2</t>
        </is>
      </c>
      <c r="B6" s="5" t="n"/>
      <c r="C6" s="5" t="n"/>
      <c r="D6" s="5" t="n"/>
      <c r="E6" s="6">
        <f>B6+C6+D6</f>
        <v/>
      </c>
      <c r="F6" s="5" t="n"/>
      <c r="G6" s="5" t="n"/>
      <c r="H6" s="5" t="n">
        <v>15500000</v>
      </c>
      <c r="I6" s="6">
        <f>G6*6200000</f>
        <v/>
      </c>
      <c r="J6" s="6">
        <f>MAX(0,E6-F6-H6-I6)</f>
        <v/>
      </c>
      <c r="K6" s="5" t="n"/>
      <c r="L6" s="6">
        <f>E6-F6-K6</f>
        <v/>
      </c>
    </row>
    <row r="7">
      <c r="A7" s="4" t="inlineStr">
        <is>
          <t>Tháng 3</t>
        </is>
      </c>
      <c r="B7" s="5" t="n"/>
      <c r="C7" s="5" t="n"/>
      <c r="D7" s="5" t="n"/>
      <c r="E7" s="6">
        <f>B7+C7+D7</f>
        <v/>
      </c>
      <c r="F7" s="5" t="n"/>
      <c r="G7" s="5" t="n"/>
      <c r="H7" s="5" t="n">
        <v>15500000</v>
      </c>
      <c r="I7" s="6">
        <f>G7*6200000</f>
        <v/>
      </c>
      <c r="J7" s="6">
        <f>MAX(0,E7-F7-H7-I7)</f>
        <v/>
      </c>
      <c r="K7" s="5" t="n"/>
      <c r="L7" s="6">
        <f>E7-F7-K7</f>
        <v/>
      </c>
    </row>
    <row r="8">
      <c r="A8" s="4" t="inlineStr">
        <is>
          <t>Tháng 4</t>
        </is>
      </c>
      <c r="B8" s="5" t="n"/>
      <c r="C8" s="5" t="n"/>
      <c r="D8" s="5" t="n"/>
      <c r="E8" s="6">
        <f>B8+C8+D8</f>
        <v/>
      </c>
      <c r="F8" s="5" t="n"/>
      <c r="G8" s="5" t="n"/>
      <c r="H8" s="5" t="n">
        <v>15500000</v>
      </c>
      <c r="I8" s="6">
        <f>G8*6200000</f>
        <v/>
      </c>
      <c r="J8" s="6">
        <f>MAX(0,E8-F8-H8-I8)</f>
        <v/>
      </c>
      <c r="K8" s="5" t="n"/>
      <c r="L8" s="6">
        <f>E8-F8-K8</f>
        <v/>
      </c>
    </row>
    <row r="9">
      <c r="A9" s="4" t="inlineStr">
        <is>
          <t>Tháng 5</t>
        </is>
      </c>
      <c r="B9" s="5" t="n"/>
      <c r="C9" s="5" t="n"/>
      <c r="D9" s="5" t="n"/>
      <c r="E9" s="6">
        <f>B9+C9+D9</f>
        <v/>
      </c>
      <c r="F9" s="5" t="n"/>
      <c r="G9" s="5" t="n"/>
      <c r="H9" s="5" t="n">
        <v>15500000</v>
      </c>
      <c r="I9" s="6">
        <f>G9*6200000</f>
        <v/>
      </c>
      <c r="J9" s="6">
        <f>MAX(0,E9-F9-H9-I9)</f>
        <v/>
      </c>
      <c r="K9" s="5" t="n"/>
      <c r="L9" s="6">
        <f>E9-F9-K9</f>
        <v/>
      </c>
    </row>
    <row r="10">
      <c r="A10" s="4" t="inlineStr">
        <is>
          <t>Tháng 6</t>
        </is>
      </c>
      <c r="B10" s="5" t="n"/>
      <c r="C10" s="5" t="n"/>
      <c r="D10" s="5" t="n"/>
      <c r="E10" s="6">
        <f>B10+C10+D10</f>
        <v/>
      </c>
      <c r="F10" s="5" t="n"/>
      <c r="G10" s="5" t="n"/>
      <c r="H10" s="5" t="n">
        <v>15500000</v>
      </c>
      <c r="I10" s="6">
        <f>G10*6200000</f>
        <v/>
      </c>
      <c r="J10" s="6">
        <f>MAX(0,E10-F10-H10-I10)</f>
        <v/>
      </c>
      <c r="K10" s="5" t="n"/>
      <c r="L10" s="6">
        <f>E10-F10-K10</f>
        <v/>
      </c>
    </row>
    <row r="11">
      <c r="A11" s="4" t="inlineStr">
        <is>
          <t>Tháng 7</t>
        </is>
      </c>
      <c r="B11" s="5" t="n"/>
      <c r="C11" s="5" t="n"/>
      <c r="D11" s="5" t="n"/>
      <c r="E11" s="6">
        <f>B11+C11+D11</f>
        <v/>
      </c>
      <c r="F11" s="5" t="n"/>
      <c r="G11" s="5" t="n"/>
      <c r="H11" s="5" t="n">
        <v>15500000</v>
      </c>
      <c r="I11" s="6">
        <f>G11*6200000</f>
        <v/>
      </c>
      <c r="J11" s="6">
        <f>MAX(0,E11-F11-H11-I11)</f>
        <v/>
      </c>
      <c r="K11" s="5" t="n"/>
      <c r="L11" s="6">
        <f>E11-F11-K11</f>
        <v/>
      </c>
    </row>
    <row r="12">
      <c r="A12" s="4" t="inlineStr">
        <is>
          <t>Tháng 8</t>
        </is>
      </c>
      <c r="B12" s="5" t="n"/>
      <c r="C12" s="5" t="n"/>
      <c r="D12" s="5" t="n"/>
      <c r="E12" s="6">
        <f>B12+C12+D12</f>
        <v/>
      </c>
      <c r="F12" s="5" t="n"/>
      <c r="G12" s="5" t="n"/>
      <c r="H12" s="5" t="n">
        <v>15500000</v>
      </c>
      <c r="I12" s="6">
        <f>G12*6200000</f>
        <v/>
      </c>
      <c r="J12" s="6">
        <f>MAX(0,E12-F12-H12-I12)</f>
        <v/>
      </c>
      <c r="K12" s="5" t="n"/>
      <c r="L12" s="6">
        <f>E12-F12-K12</f>
        <v/>
      </c>
    </row>
    <row r="13">
      <c r="A13" s="4" t="inlineStr">
        <is>
          <t>Tháng 9</t>
        </is>
      </c>
      <c r="B13" s="5" t="n"/>
      <c r="C13" s="5" t="n"/>
      <c r="D13" s="5" t="n"/>
      <c r="E13" s="6">
        <f>B13+C13+D13</f>
        <v/>
      </c>
      <c r="F13" s="5" t="n"/>
      <c r="G13" s="5" t="n"/>
      <c r="H13" s="5" t="n">
        <v>15500000</v>
      </c>
      <c r="I13" s="6">
        <f>G13*6200000</f>
        <v/>
      </c>
      <c r="J13" s="6">
        <f>MAX(0,E13-F13-H13-I13)</f>
        <v/>
      </c>
      <c r="K13" s="5" t="n"/>
      <c r="L13" s="6">
        <f>E13-F13-K13</f>
        <v/>
      </c>
    </row>
    <row r="14">
      <c r="A14" s="4" t="inlineStr">
        <is>
          <t>Tháng 10</t>
        </is>
      </c>
      <c r="B14" s="5" t="n"/>
      <c r="C14" s="5" t="n"/>
      <c r="D14" s="5" t="n"/>
      <c r="E14" s="6">
        <f>B14+C14+D14</f>
        <v/>
      </c>
      <c r="F14" s="5" t="n"/>
      <c r="G14" s="5" t="n"/>
      <c r="H14" s="5" t="n">
        <v>15500000</v>
      </c>
      <c r="I14" s="6">
        <f>G14*6200000</f>
        <v/>
      </c>
      <c r="J14" s="6">
        <f>MAX(0,E14-F14-H14-I14)</f>
        <v/>
      </c>
      <c r="K14" s="5" t="n"/>
      <c r="L14" s="6">
        <f>E14-F14-K14</f>
        <v/>
      </c>
    </row>
    <row r="15">
      <c r="A15" s="4" t="inlineStr">
        <is>
          <t>Tháng 11</t>
        </is>
      </c>
      <c r="B15" s="5" t="n"/>
      <c r="C15" s="5" t="n"/>
      <c r="D15" s="5" t="n"/>
      <c r="E15" s="6">
        <f>B15+C15+D15</f>
        <v/>
      </c>
      <c r="F15" s="5" t="n"/>
      <c r="G15" s="5" t="n"/>
      <c r="H15" s="5" t="n">
        <v>15500000</v>
      </c>
      <c r="I15" s="6">
        <f>G15*6200000</f>
        <v/>
      </c>
      <c r="J15" s="6">
        <f>MAX(0,E15-F15-H15-I15)</f>
        <v/>
      </c>
      <c r="K15" s="5" t="n"/>
      <c r="L15" s="6">
        <f>E15-F15-K15</f>
        <v/>
      </c>
    </row>
    <row r="16">
      <c r="A16" s="4" t="inlineStr">
        <is>
          <t>Tháng 12</t>
        </is>
      </c>
      <c r="B16" s="5" t="n"/>
      <c r="C16" s="5" t="n"/>
      <c r="D16" s="5" t="n"/>
      <c r="E16" s="6">
        <f>B16+C16+D16</f>
        <v/>
      </c>
      <c r="F16" s="5" t="n"/>
      <c r="G16" s="5" t="n"/>
      <c r="H16" s="5" t="n">
        <v>15500000</v>
      </c>
      <c r="I16" s="6">
        <f>G16*6200000</f>
        <v/>
      </c>
      <c r="J16" s="6">
        <f>MAX(0,E16-F16-H16-I16)</f>
        <v/>
      </c>
      <c r="K16" s="5" t="n"/>
      <c r="L16" s="6">
        <f>E16-F16-K16</f>
        <v/>
      </c>
    </row>
    <row r="17">
      <c r="A17" s="7" t="inlineStr">
        <is>
          <t>CẢ NĂM</t>
        </is>
      </c>
      <c r="B17" s="8">
        <f>SUM(B5:B16)</f>
        <v/>
      </c>
      <c r="C17" s="8">
        <f>SUM(C5:C16)</f>
        <v/>
      </c>
      <c r="D17" s="8">
        <f>SUM(D5:D16)</f>
        <v/>
      </c>
      <c r="E17" s="8">
        <f>SUM(E5:E16)</f>
        <v/>
      </c>
      <c r="F17" s="8">
        <f>SUM(F5:F16)</f>
        <v/>
      </c>
      <c r="G17" s="9" t="n"/>
      <c r="H17" s="8">
        <f>SUM(H5:H16)</f>
        <v/>
      </c>
      <c r="I17" s="8">
        <f>SUM(I5:I16)</f>
        <v/>
      </c>
      <c r="J17" s="8">
        <f>SUM(J5:J16)</f>
        <v/>
      </c>
      <c r="K17" s="8">
        <f>SUM(K5:K16)</f>
        <v/>
      </c>
      <c r="L17" s="8">
        <f>SUM(L5:L16)</f>
        <v/>
      </c>
    </row>
  </sheetData>
  <mergeCells count="2">
    <mergeCell ref="A2:L2"/>
    <mergeCell ref="A1:L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0" t="inlineStr">
        <is>
          <t>HUONG DAN SU DUNG</t>
        </is>
      </c>
    </row>
    <row r="3">
      <c r="A3" s="11" t="inlineStr">
        <is>
          <t>Muc dich</t>
        </is>
      </c>
    </row>
    <row r="4">
      <c r="A4" s="12" t="inlineStr">
        <is>
          <t>Tong hop thu nhap va thue TNCN da bi khau tru trong nam de doi chieu voi chung tu khau tru thue truoc khi quyet toan theo mau 02/QTT-TNCN.</t>
        </is>
      </c>
    </row>
    <row r="5">
      <c r="A5" s="12" t="inlineStr"/>
    </row>
    <row r="6">
      <c r="A6" s="11" t="inlineStr">
        <is>
          <t>Cach dien</t>
        </is>
      </c>
    </row>
    <row r="7">
      <c r="A7" s="12" t="inlineStr">
        <is>
          <t>Cot B, C, D: nhap theo bang luong tung thang. Phu cap chiu thue khong bao gom cac khoan mien thue nhu tien an ca theo dinh muc, dien thoai, cong tac phi khoan.</t>
        </is>
      </c>
    </row>
    <row r="8">
      <c r="A8" s="12" t="inlineStr">
        <is>
          <t>Cot F: tong so tien bao hiem nguoi lao dong dong (thuong la 10,5% cua muc luong dong bao hiem, co tran).</t>
        </is>
      </c>
    </row>
    <row r="9">
      <c r="A9" s="12" t="inlineStr">
        <is>
          <t>Cot G: so nguoi phu thuoc da dang ky va duoc tinh giam tru trong thang do.</t>
        </is>
      </c>
    </row>
    <row r="10">
      <c r="A10" s="12" t="inlineStr">
        <is>
          <t>Cot K: so thue thuc te da bi khau tru tren bang luong, chep tu phieu luong.</t>
        </is>
      </c>
    </row>
    <row r="11">
      <c r="A11" s="12" t="inlineStr"/>
    </row>
    <row r="12">
      <c r="A12" s="11" t="inlineStr">
        <is>
          <t>Luu y</t>
        </is>
      </c>
    </row>
    <row r="13">
      <c r="A13" s="12" t="inlineStr">
        <is>
          <t>Muc giam tru ban than 15.500.000 dong/thang va nguoi phu thuoc 6.200.000 dong/thang da duoc dien san, sua lai neu chinh sach thay doi.</t>
        </is>
      </c>
    </row>
    <row r="14">
      <c r="A14" s="12" t="inlineStr">
        <is>
          <t>Cot J trong file nay tinh theo tung thang. Khi quyet toan nam, thu nhap tinh thue duoc xac dinh lai theo ca nam nen so thue cuoi cung co the lech so voi tong cot K.</t>
        </is>
      </c>
    </row>
    <row r="16">
      <c r="A16" s="13" t="inlineStr">
        <is>
          <t>Bieu mau do thuedientu.org cung cap - dung de theo doi noi bo, khong thay the to khai chinh thuc.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2026-09-30T16:58:56Z</dcterms:created>
  <dcterms:modified xmlns:dcterms="http://purl.org/dc/terms/" xmlns:xsi="http://www.w3.org/2001/XMLSchema-instance" xsi:type="dcterms:W3CDTF">2026-09-30T16:58:56Z</dcterms:modified>
</cp:coreProperties>
</file>